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5F75F6ED-6A3E-473A-87FE-6A124ED83BB4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ANEXO">#REF!</definedName>
    <definedName name="_xlnm.Print_Area" localSheetId="0">EVHP!$A$1:$H$50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<sst xmlns="http://schemas.openxmlformats.org/spreadsheetml/2006/main" count="39" uniqueCount="29">
  <si>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</si>
  <si>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</si>
  <si>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</si>
  <si>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</si>
  <si>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</si>
  <si>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</si>
  <si>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</si>
  <si>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</si>
  <si>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</si>
  <si>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</si>
  <si>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</si>
  <si>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</si>
  <si>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</si>
  <si>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</si>
  <si>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</si>
  <si>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</si>
  <si>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</si>
  <si>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</si>
  <si>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</si>
  <si>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Junta Municipal de agua y saneamiento de Gran Morelos </t>
  </si>
  <si>
    <t>Del 01 de enero al 31 de dicembre de 2024 y del 01 de enero al 31 de diciembre de 2023</t>
  </si>
  <si>
    <t>Hacienda Pública / Patrimonio Contribuido Neto de 2023</t>
  </si>
  <si>
    <t>Hacienda Pública / Patrimonio Generado Neto de 2023</t>
  </si>
  <si>
    <t>Hacienda Pública / Patrimonio Neto Final de 2024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</si>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</sst>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42</xdr:row>
      <xdr:rowOff>123825</xdr:rowOff>
    </xdr:from>
    <xdr:to>
      <xdr:col>5</xdr:col>
      <xdr:colOff>952500</xdr:colOff>
      <xdr:row>49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1B854C-E358-490B-8B12-973428BF4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753" r="15699"/>
        <a:stretch/>
      </xdr:blipFill>
      <xdr:spPr bwMode="auto">
        <a:xfrm>
          <a:off x="3009900" y="9420225"/>
          <a:ext cx="72199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4" zoomScale="80" zoomScaleNormal="80" workbookViewId="0">
      <selection activeCell="B24" sqref="B24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3" t="s">
        <v>19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4.4" thickBot="1" x14ac:dyDescent="0.3">
      <c r="B4" s="39" t="s">
        <v>20</v>
      </c>
      <c r="C4" s="40"/>
      <c r="D4" s="40"/>
      <c r="E4" s="40"/>
      <c r="F4" s="40"/>
      <c r="G4" s="41"/>
    </row>
    <row r="5" spans="2:8" ht="49.95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21</v>
      </c>
      <c r="C7" s="15">
        <f>SUM(C8,C9,C10)</f>
        <v>17259002.16</v>
      </c>
      <c r="D7" s="12"/>
      <c r="E7" s="20"/>
      <c r="F7" s="12"/>
      <c r="G7" s="4">
        <f>SUM(C7:F7)</f>
        <v>17259002.16</v>
      </c>
    </row>
    <row r="8" spans="2:8" x14ac:dyDescent="0.25">
      <c r="B8" s="5" t="s">
        <v>8</v>
      </c>
      <c r="C8" s="16">
        <v>17259002.16</v>
      </c>
      <c r="D8" s="13"/>
      <c r="E8" s="21"/>
      <c r="F8" s="13"/>
      <c r="G8" s="6">
        <f>SUM(C8:F8)</f>
        <v>17259002.16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22</v>
      </c>
      <c r="C12" s="12"/>
      <c r="D12" s="15">
        <f>SUM(D14,D15,D16,D17,)</f>
        <v>-2232667.0500000003</v>
      </c>
      <c r="E12" s="23">
        <f>SUM(E13)</f>
        <v>308934.40000000002</v>
      </c>
      <c r="F12" s="12"/>
      <c r="G12" s="4">
        <f>SUM(C12:F12)</f>
        <v>-1923732.6500000004</v>
      </c>
    </row>
    <row r="13" spans="2:8" x14ac:dyDescent="0.25">
      <c r="B13" s="5" t="s">
        <v>11</v>
      </c>
      <c r="C13" s="13"/>
      <c r="D13" s="13"/>
      <c r="E13" s="24">
        <v>308934.40000000002</v>
      </c>
      <c r="F13" s="13"/>
      <c r="G13" s="6">
        <f>SUM(C13:F13)</f>
        <v>308934.40000000002</v>
      </c>
    </row>
    <row r="14" spans="2:8" x14ac:dyDescent="0.25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5">
      <c r="B15" s="5" t="s">
        <v>13</v>
      </c>
      <c r="C15" s="13"/>
      <c r="D15" s="16">
        <v>-2226643.81</v>
      </c>
      <c r="E15" s="21"/>
      <c r="F15" s="13"/>
      <c r="G15" s="6">
        <f>D15</f>
        <v>-2226643.81</v>
      </c>
    </row>
    <row r="16" spans="2:8" x14ac:dyDescent="0.25">
      <c r="B16" s="5" t="s">
        <v>14</v>
      </c>
      <c r="C16" s="13"/>
      <c r="D16" s="16">
        <v>2</v>
      </c>
      <c r="E16" s="21"/>
      <c r="F16" s="13"/>
      <c r="G16" s="6">
        <f>D16</f>
        <v>2</v>
      </c>
    </row>
    <row r="17" spans="2:7" x14ac:dyDescent="0.25">
      <c r="B17" s="5" t="s">
        <v>15</v>
      </c>
      <c r="C17" s="13"/>
      <c r="D17" s="16">
        <v>-6025.24</v>
      </c>
      <c r="E17" s="21"/>
      <c r="F17" s="13"/>
      <c r="G17" s="6">
        <f>D17</f>
        <v>-6025.24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28</v>
      </c>
      <c r="C23" s="15">
        <f>SUM(C7)</f>
        <v>17259002.16</v>
      </c>
      <c r="D23" s="15">
        <f>SUM(D12)</f>
        <v>-2232667.0500000003</v>
      </c>
      <c r="E23" s="23">
        <f>E12</f>
        <v>308934.40000000002</v>
      </c>
      <c r="F23" s="15">
        <f>SUM(F19)</f>
        <v>0</v>
      </c>
      <c r="G23" s="4">
        <f>SUM(C23:F23)</f>
        <v>15335269.51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25</v>
      </c>
      <c r="C30" s="12"/>
      <c r="D30" s="15">
        <f>D32</f>
        <v>308934.40000000002</v>
      </c>
      <c r="E30" s="23">
        <f>SUM(E31:E35)</f>
        <v>82043.729999999981</v>
      </c>
      <c r="F30" s="12"/>
      <c r="G30" s="4">
        <f>SUM(D30:E30)</f>
        <v>390978.13</v>
      </c>
    </row>
    <row r="31" spans="2:7" x14ac:dyDescent="0.25">
      <c r="B31" s="5" t="s">
        <v>11</v>
      </c>
      <c r="C31" s="13"/>
      <c r="D31" s="13"/>
      <c r="E31" s="24">
        <v>504330.13</v>
      </c>
      <c r="F31" s="13"/>
      <c r="G31" s="6">
        <f>SUM(E31)</f>
        <v>504330.13</v>
      </c>
    </row>
    <row r="32" spans="2:7" x14ac:dyDescent="0.25">
      <c r="B32" s="5" t="s">
        <v>12</v>
      </c>
      <c r="C32" s="13"/>
      <c r="D32" s="16">
        <v>308934.40000000002</v>
      </c>
      <c r="E32" s="24">
        <v>-308934.40000000002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-113352</v>
      </c>
      <c r="F35" s="13"/>
      <c r="G35" s="6">
        <f>E35</f>
        <v>-113352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23</v>
      </c>
      <c r="C41" s="17">
        <f>SUM(C23,C25)</f>
        <v>17259002.16</v>
      </c>
      <c r="D41" s="17">
        <f>SUM(D23,D30)</f>
        <v>-1923732.6500000004</v>
      </c>
      <c r="E41" s="25">
        <f>SUM(E30,E23)</f>
        <v>390978.13</v>
      </c>
      <c r="F41" s="17">
        <f>SUM(F37,F23)</f>
        <v>0</v>
      </c>
      <c r="G41" s="7">
        <f>SUM(C41:F41)</f>
        <v>15726247.640000001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/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ht="13.95" x14ac:dyDescent="0.3"/>
    <row r="81" s="29" customFormat="1" ht="13.95" x14ac:dyDescent="0.3"/>
    <row r="82" s="29" customFormat="1" ht="13.95" x14ac:dyDescent="0.3"/>
    <row r="83" s="29" customFormat="1" ht="13.95" x14ac:dyDescent="0.3"/>
    <row r="84" s="29" customFormat="1" ht="13.95" x14ac:dyDescent="0.3"/>
    <row r="85" s="29" customFormat="1" ht="13.95" x14ac:dyDescent="0.3"/>
    <row r="86" s="29" customFormat="1" ht="13.95" x14ac:dyDescent="0.3"/>
    <row r="87" s="29" customFormat="1" ht="13.95" x14ac:dyDescent="0.3"/>
    <row r="88" s="29" customFormat="1" ht="13.95" x14ac:dyDescent="0.3"/>
    <row r="89" s="29" customFormat="1" ht="13.95" x14ac:dyDescent="0.3"/>
    <row r="90" s="29" customFormat="1" ht="13.95" x14ac:dyDescent="0.3"/>
    <row r="91" s="29" customFormat="1" ht="13.95" x14ac:dyDescent="0.3"/>
    <row r="92" s="29" customFormat="1" ht="13.95" x14ac:dyDescent="0.3"/>
    <row r="93" s="29" customFormat="1" ht="13.95" x14ac:dyDescent="0.3"/>
    <row r="94" s="29" customFormat="1" ht="13.95" x14ac:dyDescent="0.3"/>
    <row r="95" s="29" customFormat="1" ht="13.95" x14ac:dyDescent="0.3"/>
    <row r="96" s="29" customFormat="1" ht="13.95" x14ac:dyDescent="0.3"/>
    <row r="97" s="29" customFormat="1" ht="13.95" x14ac:dyDescent="0.3"/>
    <row r="98" s="29" customFormat="1" ht="13.95" x14ac:dyDescent="0.3"/>
    <row r="99" s="29" customFormat="1" ht="13.95" x14ac:dyDescent="0.3"/>
    <row r="100" s="29" customFormat="1" ht="13.95" x14ac:dyDescent="0.3"/>
    <row r="101" s="29" customFormat="1" ht="13.95" x14ac:dyDescent="0.3"/>
    <row r="102" s="29" customFormat="1" ht="13.95" x14ac:dyDescent="0.3"/>
    <row r="103" s="29" customFormat="1" ht="13.95" x14ac:dyDescent="0.3"/>
    <row r="104" s="29" customFormat="1" ht="13.95" x14ac:dyDescent="0.3"/>
    <row r="105" s="29" customFormat="1" ht="13.95" x14ac:dyDescent="0.3"/>
    <row r="106" s="29" customFormat="1" ht="13.95" x14ac:dyDescent="0.3"/>
    <row r="107" s="29" customFormat="1" ht="13.95" x14ac:dyDescent="0.3"/>
    <row r="108" s="29" customFormat="1" ht="13.95" x14ac:dyDescent="0.3"/>
    <row r="109" s="29" customFormat="1" ht="13.95" x14ac:dyDescent="0.3"/>
  </sheetData>
  <sheetProtection formatCells="0" formatColumns="0" formatRows="0"/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paperSize="66" scale="12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2025-02-05T20:33:51Z</cp:lastPrinted>
  <dcterms:created xsi:type="dcterms:W3CDTF">2019-12-06T17:20:35Z</dcterms:created>
  <dcterms:modified xsi:type="dcterms:W3CDTF">2025-02-05T20:33:59Z</dcterms:modified>
</cp:coreProperties>
</file>